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ktgvetés_2017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<sst xmlns="http://schemas.openxmlformats.org/spreadsheetml/2006/main" count="87" uniqueCount="72">
  <si>
    <t>Feladatcsoportok</t>
  </si>
  <si>
    <t>Feladatok</t>
  </si>
  <si>
    <t>Utak, járdák fenntartása</t>
  </si>
  <si>
    <t>árok- és csapadékvíz elvezetés</t>
  </si>
  <si>
    <t>karbantartás</t>
  </si>
  <si>
    <t>csúszásmentesítés</t>
  </si>
  <si>
    <t>lakossági járdaépítés</t>
  </si>
  <si>
    <t>anyagbeszerzés</t>
  </si>
  <si>
    <t>gépjármű karbantartás</t>
  </si>
  <si>
    <t>eszköz karbantartás</t>
  </si>
  <si>
    <t>védő- és munkaruha, védőital</t>
  </si>
  <si>
    <t>üzemanyag költség</t>
  </si>
  <si>
    <t>kisértékű tárgyi eszköz</t>
  </si>
  <si>
    <t>Közterületek fenntartása</t>
  </si>
  <si>
    <t>parlagfű és gyommentesítés</t>
  </si>
  <si>
    <t>fakivágás</t>
  </si>
  <si>
    <t>virágosítás</t>
  </si>
  <si>
    <t>játszóterek karbantartása</t>
  </si>
  <si>
    <t>forgalmi és útjelző táblák</t>
  </si>
  <si>
    <t>közvilágítás karbantartás</t>
  </si>
  <si>
    <t>Piac WC bérlet</t>
  </si>
  <si>
    <t>Önkormányzati ingatlanok fenntartása</t>
  </si>
  <si>
    <t>riasztó- és tűzjelző távfelügyelet</t>
  </si>
  <si>
    <t>munka- és tűzvédelem</t>
  </si>
  <si>
    <t>rovarirtás</t>
  </si>
  <si>
    <t>érintés- és villámvédelem</t>
  </si>
  <si>
    <t>tisztítószer beszerzés</t>
  </si>
  <si>
    <t>Templom tér 3. gépészet karbant.</t>
  </si>
  <si>
    <t>Kft. fenntartási költsége</t>
  </si>
  <si>
    <t>bankköltség</t>
  </si>
  <si>
    <t>posta költség</t>
  </si>
  <si>
    <t>irodaszer</t>
  </si>
  <si>
    <t>bérszámfejtés</t>
  </si>
  <si>
    <t>telefon</t>
  </si>
  <si>
    <t>tanácsadás</t>
  </si>
  <si>
    <t>egyéb</t>
  </si>
  <si>
    <t>Tárgyi eszköz beszerzés</t>
  </si>
  <si>
    <t>Egyéb feladatok költsége</t>
  </si>
  <si>
    <t>Összesen</t>
  </si>
  <si>
    <t>Bérjellegű kiadások</t>
  </si>
  <si>
    <t>Beruházás</t>
  </si>
  <si>
    <t>Tárgyi eszközök beszerzési javaslata</t>
  </si>
  <si>
    <t>Vésőgép</t>
  </si>
  <si>
    <t>táblázat alján felsorolva</t>
  </si>
  <si>
    <t>Szövetkezet utca felújítás (udvar, kapu, kerítés, gépjármű beálló)</t>
  </si>
  <si>
    <t>Betonvágó</t>
  </si>
  <si>
    <t>WOMA</t>
  </si>
  <si>
    <t>Szerviz autó</t>
  </si>
  <si>
    <t>Sarokcsiszoló</t>
  </si>
  <si>
    <t>Gérvágó fűrész</t>
  </si>
  <si>
    <t>Megnevezés</t>
  </si>
  <si>
    <t>Dekopír fűrész</t>
  </si>
  <si>
    <t>Trapézkanál, hótolólap, kanál körmök kotrógéphez</t>
  </si>
  <si>
    <t>4 db fűkasza</t>
  </si>
  <si>
    <t>Motoros fűrész</t>
  </si>
  <si>
    <t>Motoros permetező</t>
  </si>
  <si>
    <t>3 db porszívó</t>
  </si>
  <si>
    <t>IVECO nagynyomású szivattyú</t>
  </si>
  <si>
    <r>
      <t xml:space="preserve">Üllői Városüzemeltető és Fejlesztő Kft. 2017. évi költségvetési terve </t>
    </r>
    <r>
      <rPr>
        <i/>
        <sz val="10"/>
        <rFont val="Times New Roman"/>
        <family val="1"/>
      </rPr>
      <t>ezer forintban</t>
    </r>
  </si>
  <si>
    <t>Összeg</t>
  </si>
  <si>
    <t xml:space="preserve">oktatások </t>
  </si>
  <si>
    <t>Kiadások mindösszesen</t>
  </si>
  <si>
    <t>2017. évi terv</t>
  </si>
  <si>
    <t xml:space="preserve"> 2016. évi terv</t>
  </si>
  <si>
    <t>Monori Tankerület</t>
  </si>
  <si>
    <t>Ceglédi Tankerület</t>
  </si>
  <si>
    <t>összesen</t>
  </si>
  <si>
    <r>
      <t xml:space="preserve">Bevétel </t>
    </r>
    <r>
      <rPr>
        <i/>
        <sz val="10"/>
        <rFont val="Times New Roman"/>
        <family val="1"/>
      </rPr>
      <t>(ezer forintban)</t>
    </r>
  </si>
  <si>
    <t>Kiadás bevétel különbözet (támogatási igény)</t>
  </si>
  <si>
    <t>Önkormányzat felé számlázandó</t>
  </si>
  <si>
    <t>Önkormányzati Támogatás (bérjellegű kiadások + tárgyi eszköz beszerzés)</t>
  </si>
  <si>
    <t>96 885 + 6 320 = 103 205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</si>
</sst>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54">
      <alignment/>
      <protection/>
    </xf>
    <xf numFmtId="3" fontId="2" fillId="0" borderId="0" xfId="54" applyNumberFormat="1">
      <alignment/>
      <protection/>
    </xf>
    <xf numFmtId="3" fontId="4" fillId="0" borderId="0" xfId="54" applyNumberFormat="1" applyFont="1">
      <alignment/>
      <protection/>
    </xf>
    <xf numFmtId="14" fontId="2" fillId="0" borderId="0" xfId="54" applyNumberFormat="1">
      <alignment/>
      <protection/>
    </xf>
    <xf numFmtId="3" fontId="3" fillId="0" borderId="0" xfId="54" applyNumberFormat="1" applyFont="1">
      <alignment/>
      <protection/>
    </xf>
    <xf numFmtId="0" fontId="4" fillId="0" borderId="0" xfId="54" applyFont="1" applyBorder="1" applyAlignment="1">
      <alignment wrapText="1"/>
      <protection/>
    </xf>
    <xf numFmtId="0" fontId="5" fillId="0" borderId="10" xfId="54" applyFont="1" applyBorder="1" applyAlignment="1">
      <alignment horizontal="center"/>
      <protection/>
    </xf>
    <xf numFmtId="3" fontId="5" fillId="0" borderId="11" xfId="54" applyNumberFormat="1" applyFont="1" applyBorder="1">
      <alignment/>
      <protection/>
    </xf>
    <xf numFmtId="3" fontId="5" fillId="0" borderId="0" xfId="54" applyNumberFormat="1" applyFont="1" applyBorder="1">
      <alignment/>
      <protection/>
    </xf>
    <xf numFmtId="0" fontId="6" fillId="0" borderId="12" xfId="54" applyFont="1" applyBorder="1">
      <alignment/>
      <protection/>
    </xf>
    <xf numFmtId="0" fontId="7" fillId="0" borderId="10" xfId="54" applyFont="1" applyBorder="1" applyAlignment="1">
      <alignment horizontal="center"/>
      <protection/>
    </xf>
    <xf numFmtId="0" fontId="7" fillId="0" borderId="13" xfId="54" applyFont="1" applyBorder="1" applyAlignment="1">
      <alignment horizontal="center" wrapText="1"/>
      <protection/>
    </xf>
    <xf numFmtId="0" fontId="5" fillId="0" borderId="11" xfId="54" applyFont="1" applyBorder="1" applyAlignment="1">
      <alignment horizontal="center"/>
      <protection/>
    </xf>
    <xf numFmtId="0" fontId="6" fillId="0" borderId="10" xfId="54" applyFont="1" applyBorder="1">
      <alignment/>
      <protection/>
    </xf>
    <xf numFmtId="3" fontId="7" fillId="0" borderId="11" xfId="54" applyNumberFormat="1" applyFont="1" applyBorder="1">
      <alignment/>
      <protection/>
    </xf>
    <xf numFmtId="0" fontId="5" fillId="0" borderId="14" xfId="54" applyFont="1" applyBorder="1" applyAlignment="1">
      <alignment horizontal="center"/>
      <protection/>
    </xf>
    <xf numFmtId="0" fontId="6" fillId="0" borderId="14" xfId="54" applyFont="1" applyBorder="1" applyAlignment="1">
      <alignment horizontal="center"/>
      <protection/>
    </xf>
    <xf numFmtId="0" fontId="6" fillId="0" borderId="14" xfId="54" applyFont="1" applyBorder="1">
      <alignment/>
      <protection/>
    </xf>
    <xf numFmtId="3" fontId="6" fillId="0" borderId="15" xfId="0" applyNumberFormat="1" applyFont="1" applyBorder="1" applyAlignment="1">
      <alignment/>
    </xf>
    <xf numFmtId="3" fontId="6" fillId="0" borderId="15" xfId="54" applyNumberFormat="1" applyFont="1" applyBorder="1">
      <alignment/>
      <protection/>
    </xf>
    <xf numFmtId="0" fontId="5" fillId="0" borderId="16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/>
      <protection/>
    </xf>
    <xf numFmtId="0" fontId="6" fillId="0" borderId="16" xfId="54" applyFont="1" applyBorder="1">
      <alignment/>
      <protection/>
    </xf>
    <xf numFmtId="3" fontId="6" fillId="0" borderId="17" xfId="0" applyNumberFormat="1" applyFont="1" applyBorder="1" applyAlignment="1">
      <alignment/>
    </xf>
    <xf numFmtId="3" fontId="6" fillId="0" borderId="17" xfId="54" applyNumberFormat="1" applyFont="1" applyBorder="1">
      <alignment/>
      <protection/>
    </xf>
    <xf numFmtId="3" fontId="6" fillId="0" borderId="18" xfId="54" applyNumberFormat="1" applyFont="1" applyBorder="1">
      <alignment/>
      <protection/>
    </xf>
    <xf numFmtId="0" fontId="5" fillId="0" borderId="10" xfId="54" applyFont="1" applyBorder="1">
      <alignment/>
      <protection/>
    </xf>
    <xf numFmtId="0" fontId="6" fillId="0" borderId="19" xfId="54" applyFont="1" applyBorder="1">
      <alignment/>
      <protection/>
    </xf>
    <xf numFmtId="3" fontId="7" fillId="0" borderId="10" xfId="54" applyNumberFormat="1" applyFont="1" applyBorder="1">
      <alignment/>
      <protection/>
    </xf>
    <xf numFmtId="0" fontId="7" fillId="0" borderId="0" xfId="54" applyFont="1" applyBorder="1" applyAlignment="1">
      <alignment horizontal="center"/>
      <protection/>
    </xf>
    <xf numFmtId="0" fontId="6" fillId="0" borderId="20" xfId="54" applyFont="1" applyBorder="1">
      <alignment/>
      <protection/>
    </xf>
    <xf numFmtId="3" fontId="7" fillId="0" borderId="20" xfId="54" applyNumberFormat="1" applyFont="1" applyBorder="1">
      <alignment/>
      <protection/>
    </xf>
    <xf numFmtId="0" fontId="6" fillId="0" borderId="11" xfId="54" applyFont="1" applyBorder="1" applyAlignment="1">
      <alignment wrapText="1"/>
      <protection/>
    </xf>
    <xf numFmtId="0" fontId="7" fillId="0" borderId="21" xfId="54" applyFont="1" applyBorder="1" applyAlignment="1">
      <alignment horizontal="center"/>
      <protection/>
    </xf>
    <xf numFmtId="0" fontId="5" fillId="0" borderId="11" xfId="54" applyFont="1" applyFill="1" applyBorder="1" applyAlignment="1">
      <alignment horizontal="center"/>
      <protection/>
    </xf>
    <xf numFmtId="0" fontId="7" fillId="0" borderId="11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left" vertical="center"/>
      <protection/>
    </xf>
    <xf numFmtId="0" fontId="6" fillId="0" borderId="0" xfId="54" applyFont="1">
      <alignment/>
      <protection/>
    </xf>
    <xf numFmtId="3" fontId="5" fillId="0" borderId="11" xfId="54" applyNumberFormat="1" applyFont="1" applyBorder="1" applyAlignment="1">
      <alignment horizontal="right" vertical="center"/>
      <protection/>
    </xf>
    <xf numFmtId="0" fontId="45" fillId="0" borderId="0" xfId="0" applyFont="1" applyAlignment="1">
      <alignment/>
    </xf>
    <xf numFmtId="0" fontId="7" fillId="0" borderId="0" xfId="54" applyFont="1" applyAlignment="1">
      <alignment horizontal="center"/>
      <protection/>
    </xf>
    <xf numFmtId="3" fontId="7" fillId="0" borderId="0" xfId="54" applyNumberFormat="1" applyFont="1">
      <alignment/>
      <protection/>
    </xf>
    <xf numFmtId="0" fontId="7" fillId="0" borderId="0" xfId="54" applyFont="1">
      <alignment/>
      <protection/>
    </xf>
    <xf numFmtId="3" fontId="5" fillId="0" borderId="0" xfId="54" applyNumberFormat="1" applyFont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3" fontId="7" fillId="0" borderId="20" xfId="54" applyNumberFormat="1" applyFont="1" applyBorder="1" applyAlignment="1">
      <alignment vertical="center"/>
      <protection/>
    </xf>
    <xf numFmtId="3" fontId="7" fillId="0" borderId="11" xfId="54" applyNumberFormat="1" applyFont="1" applyBorder="1" applyAlignment="1">
      <alignment vertical="center"/>
      <protection/>
    </xf>
    <xf numFmtId="0" fontId="8" fillId="0" borderId="10" xfId="54" applyFont="1" applyBorder="1">
      <alignment/>
      <protection/>
    </xf>
    <xf numFmtId="3" fontId="6" fillId="0" borderId="0" xfId="54" applyNumberFormat="1" applyFont="1">
      <alignment/>
      <protection/>
    </xf>
    <xf numFmtId="3" fontId="6" fillId="0" borderId="0" xfId="54" applyNumberFormat="1" applyFont="1" applyAlignment="1">
      <alignment horizontal="right"/>
      <protection/>
    </xf>
    <xf numFmtId="14" fontId="6" fillId="0" borderId="0" xfId="54" applyNumberFormat="1" applyFont="1" applyAlignment="1">
      <alignment horizontal="left"/>
      <protection/>
    </xf>
    <xf numFmtId="3" fontId="5" fillId="0" borderId="11" xfId="54" applyNumberFormat="1" applyFont="1" applyBorder="1" applyAlignment="1">
      <alignment horizontal="right" wrapText="1"/>
      <protection/>
    </xf>
    <xf numFmtId="0" fontId="5" fillId="0" borderId="11" xfId="54" applyFont="1" applyBorder="1" applyAlignment="1">
      <alignment horizontal="center" vertical="center"/>
      <protection/>
    </xf>
    <xf numFmtId="3" fontId="5" fillId="0" borderId="13" xfId="54" applyNumberFormat="1" applyFont="1" applyBorder="1">
      <alignment/>
      <protection/>
    </xf>
    <xf numFmtId="3" fontId="6" fillId="0" borderId="17" xfId="54" applyNumberFormat="1" applyFont="1" applyBorder="1" applyAlignment="1">
      <alignment horizontal="right"/>
      <protection/>
    </xf>
    <xf numFmtId="3" fontId="6" fillId="0" borderId="17" xfId="54" applyNumberFormat="1" applyFont="1" applyFill="1" applyBorder="1" applyAlignment="1">
      <alignment horizontal="right"/>
      <protection/>
    </xf>
    <xf numFmtId="3" fontId="6" fillId="0" borderId="17" xfId="54" applyNumberFormat="1" applyFont="1" applyFill="1" applyBorder="1" applyAlignment="1">
      <alignment horizontal="right" vertical="center"/>
      <protection/>
    </xf>
    <xf numFmtId="3" fontId="6" fillId="0" borderId="17" xfId="54" applyNumberFormat="1" applyFont="1" applyFill="1" applyBorder="1" applyAlignment="1">
      <alignment horizontal="right" wrapText="1"/>
      <protection/>
    </xf>
    <xf numFmtId="3" fontId="45" fillId="0" borderId="17" xfId="0" applyNumberFormat="1" applyFont="1" applyBorder="1" applyAlignment="1">
      <alignment horizontal="right"/>
    </xf>
    <xf numFmtId="0" fontId="6" fillId="0" borderId="17" xfId="54" applyFont="1" applyBorder="1">
      <alignment/>
      <protection/>
    </xf>
    <xf numFmtId="0" fontId="6" fillId="0" borderId="17" xfId="54" applyFont="1" applyBorder="1" applyAlignment="1">
      <alignment horizontal="left"/>
      <protection/>
    </xf>
    <xf numFmtId="0" fontId="6" fillId="0" borderId="17" xfId="54" applyFont="1" applyFill="1" applyBorder="1" applyAlignment="1">
      <alignment horizontal="left"/>
      <protection/>
    </xf>
    <xf numFmtId="0" fontId="6" fillId="0" borderId="17" xfId="54" applyFont="1" applyFill="1" applyBorder="1" applyAlignment="1">
      <alignment horizontal="left" wrapText="1"/>
      <protection/>
    </xf>
    <xf numFmtId="0" fontId="45" fillId="0" borderId="17" xfId="0" applyFont="1" applyBorder="1" applyAlignment="1">
      <alignment horizontal="left"/>
    </xf>
    <xf numFmtId="0" fontId="6" fillId="0" borderId="15" xfId="54" applyFont="1" applyBorder="1">
      <alignment/>
      <protection/>
    </xf>
    <xf numFmtId="14" fontId="6" fillId="0" borderId="18" xfId="54" applyNumberFormat="1" applyFont="1" applyBorder="1" applyAlignment="1">
      <alignment horizontal="left"/>
      <protection/>
    </xf>
    <xf numFmtId="3" fontId="6" fillId="0" borderId="18" xfId="54" applyNumberFormat="1" applyFont="1" applyBorder="1" applyAlignment="1">
      <alignment horizontal="right"/>
      <protection/>
    </xf>
    <xf numFmtId="14" fontId="5" fillId="0" borderId="11" xfId="54" applyNumberFormat="1" applyFont="1" applyBorder="1" applyAlignment="1">
      <alignment horizontal="right"/>
      <protection/>
    </xf>
    <xf numFmtId="3" fontId="5" fillId="0" borderId="11" xfId="54" applyNumberFormat="1" applyFont="1" applyBorder="1" applyAlignment="1">
      <alignment horizontal="right"/>
      <protection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9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47" fillId="0" borderId="0" xfId="0" applyFont="1" applyAlignment="1">
      <alignment/>
    </xf>
    <xf numFmtId="3" fontId="5" fillId="0" borderId="0" xfId="54" applyNumberFormat="1" applyFont="1" applyAlignment="1">
      <alignment horizontal="right"/>
      <protection/>
    </xf>
    <xf numFmtId="0" fontId="47" fillId="0" borderId="11" xfId="0" applyFont="1" applyBorder="1" applyAlignment="1">
      <alignment horizontal="center"/>
    </xf>
    <xf numFmtId="3" fontId="47" fillId="0" borderId="11" xfId="0" applyNumberFormat="1" applyFont="1" applyBorder="1" applyAlignment="1">
      <alignment horizontal="center"/>
    </xf>
    <xf numFmtId="0" fontId="5" fillId="0" borderId="10" xfId="54" applyFont="1" applyBorder="1" applyAlignment="1">
      <alignment horizontal="right"/>
      <protection/>
    </xf>
    <xf numFmtId="0" fontId="5" fillId="0" borderId="22" xfId="54" applyFont="1" applyBorder="1" applyAlignment="1">
      <alignment horizontal="right"/>
      <protection/>
    </xf>
    <xf numFmtId="0" fontId="5" fillId="0" borderId="10" xfId="54" applyFont="1" applyBorder="1" applyAlignment="1">
      <alignment horizontal="center"/>
      <protection/>
    </xf>
    <xf numFmtId="0" fontId="5" fillId="0" borderId="23" xfId="54" applyFont="1" applyBorder="1" applyAlignment="1">
      <alignment horizontal="center"/>
      <protection/>
    </xf>
    <xf numFmtId="0" fontId="6" fillId="0" borderId="21" xfId="54" applyFont="1" applyBorder="1" applyAlignment="1">
      <alignment horizontal="center"/>
      <protection/>
    </xf>
    <xf numFmtId="0" fontId="47" fillId="0" borderId="1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3" fontId="5" fillId="0" borderId="13" xfId="54" applyNumberFormat="1" applyFont="1" applyBorder="1" applyAlignment="1">
      <alignment horizontal="center" vertical="center"/>
      <protection/>
    </xf>
    <xf numFmtId="3" fontId="5" fillId="0" borderId="24" xfId="54" applyNumberFormat="1" applyFont="1" applyBorder="1" applyAlignment="1">
      <alignment horizontal="center" vertical="center"/>
      <protection/>
    </xf>
    <xf numFmtId="3" fontId="47" fillId="0" borderId="1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73">
      <selection activeCell="G43" sqref="G43"/>
    </sheetView>
  </sheetViews>
  <sheetFormatPr defaultColWidth="9.140625" defaultRowHeight="15"/>
  <cols>
    <col min="1" max="1" width="3.28125" style="0" bestFit="1" customWidth="1"/>
    <col min="2" max="2" width="33.7109375" style="0" customWidth="1"/>
    <col min="3" max="3" width="30.7109375" style="0" bestFit="1" customWidth="1"/>
    <col min="4" max="4" width="15.421875" style="0" customWidth="1"/>
    <col min="5" max="5" width="16.00390625" style="0" customWidth="1"/>
  </cols>
  <sheetData>
    <row r="1" spans="1:6" ht="16.5" thickBot="1">
      <c r="A1" s="82" t="s">
        <v>58</v>
      </c>
      <c r="B1" s="83"/>
      <c r="C1" s="83"/>
      <c r="D1" s="83"/>
      <c r="E1" s="84"/>
      <c r="F1" s="1"/>
    </row>
    <row r="2" spans="1:6" ht="15" customHeight="1" thickBot="1">
      <c r="A2" s="10"/>
      <c r="B2" s="45" t="s">
        <v>0</v>
      </c>
      <c r="C2" s="36" t="s">
        <v>1</v>
      </c>
      <c r="D2" s="12" t="s">
        <v>63</v>
      </c>
      <c r="E2" s="12" t="s">
        <v>62</v>
      </c>
      <c r="F2" s="1"/>
    </row>
    <row r="3" spans="1:6" ht="16.5" thickBot="1">
      <c r="A3" s="13">
        <v>1</v>
      </c>
      <c r="B3" s="11" t="s">
        <v>2</v>
      </c>
      <c r="C3" s="14"/>
      <c r="D3" s="15">
        <f>SUM(D4:D13)</f>
        <v>18940</v>
      </c>
      <c r="E3" s="15">
        <f>SUM(E4:E13)</f>
        <v>10080</v>
      </c>
      <c r="F3" s="2"/>
    </row>
    <row r="4" spans="1:6" ht="15.75">
      <c r="A4" s="16"/>
      <c r="B4" s="17"/>
      <c r="C4" s="18" t="s">
        <v>3</v>
      </c>
      <c r="D4" s="19">
        <v>2000</v>
      </c>
      <c r="E4" s="20">
        <v>2000</v>
      </c>
      <c r="F4" s="2"/>
    </row>
    <row r="5" spans="1:6" ht="15.75">
      <c r="A5" s="21"/>
      <c r="B5" s="22"/>
      <c r="C5" s="23" t="s">
        <v>4</v>
      </c>
      <c r="D5" s="24">
        <v>10000</v>
      </c>
      <c r="E5" s="25">
        <v>0</v>
      </c>
      <c r="F5" s="2"/>
    </row>
    <row r="6" spans="1:6" ht="15.75">
      <c r="A6" s="21"/>
      <c r="B6" s="22"/>
      <c r="C6" s="23" t="s">
        <v>5</v>
      </c>
      <c r="D6" s="24">
        <v>2500</v>
      </c>
      <c r="E6" s="25">
        <v>2800</v>
      </c>
      <c r="F6" s="2"/>
    </row>
    <row r="7" spans="1:6" ht="15.75">
      <c r="A7" s="21"/>
      <c r="B7" s="22"/>
      <c r="C7" s="23" t="s">
        <v>6</v>
      </c>
      <c r="D7" s="24">
        <v>2000</v>
      </c>
      <c r="E7" s="25">
        <v>2500</v>
      </c>
      <c r="F7" s="2"/>
    </row>
    <row r="8" spans="1:6" ht="15.75">
      <c r="A8" s="21"/>
      <c r="B8" s="22"/>
      <c r="C8" s="23" t="s">
        <v>7</v>
      </c>
      <c r="D8" s="24">
        <v>1000</v>
      </c>
      <c r="E8" s="25">
        <v>680</v>
      </c>
      <c r="F8" s="2"/>
    </row>
    <row r="9" spans="1:6" ht="15.75">
      <c r="A9" s="21"/>
      <c r="B9" s="22"/>
      <c r="C9" s="23" t="s">
        <v>8</v>
      </c>
      <c r="D9" s="24">
        <v>400</v>
      </c>
      <c r="E9" s="25">
        <v>500</v>
      </c>
      <c r="F9" s="2"/>
    </row>
    <row r="10" spans="1:6" ht="15.75">
      <c r="A10" s="21"/>
      <c r="B10" s="22"/>
      <c r="C10" s="23" t="s">
        <v>9</v>
      </c>
      <c r="D10" s="24">
        <v>200</v>
      </c>
      <c r="E10" s="25">
        <v>0</v>
      </c>
      <c r="F10" s="2"/>
    </row>
    <row r="11" spans="1:6" ht="15.75">
      <c r="A11" s="21"/>
      <c r="B11" s="22"/>
      <c r="C11" s="23" t="s">
        <v>10</v>
      </c>
      <c r="D11" s="24">
        <v>40</v>
      </c>
      <c r="E11" s="25">
        <v>800</v>
      </c>
      <c r="F11" s="2"/>
    </row>
    <row r="12" spans="1:6" ht="15.75">
      <c r="A12" s="21"/>
      <c r="B12" s="22"/>
      <c r="C12" s="23" t="s">
        <v>11</v>
      </c>
      <c r="D12" s="24">
        <v>500</v>
      </c>
      <c r="E12" s="25">
        <v>500</v>
      </c>
      <c r="F12" s="2"/>
    </row>
    <row r="13" spans="1:6" ht="16.5" thickBot="1">
      <c r="A13" s="21"/>
      <c r="B13" s="22"/>
      <c r="C13" s="23" t="s">
        <v>12</v>
      </c>
      <c r="D13" s="24">
        <v>300</v>
      </c>
      <c r="E13" s="26">
        <v>300</v>
      </c>
      <c r="F13" s="2"/>
    </row>
    <row r="14" spans="1:6" ht="16.5" thickBot="1">
      <c r="A14" s="13">
        <v>2</v>
      </c>
      <c r="B14" s="11" t="s">
        <v>13</v>
      </c>
      <c r="C14" s="27"/>
      <c r="D14" s="15">
        <f>SUM(D15:D27)</f>
        <v>11165</v>
      </c>
      <c r="E14" s="15">
        <f>SUM(E15:E27)</f>
        <v>11880</v>
      </c>
      <c r="F14" s="2"/>
    </row>
    <row r="15" spans="1:6" ht="15.75">
      <c r="A15" s="16"/>
      <c r="B15" s="17"/>
      <c r="C15" s="18" t="s">
        <v>14</v>
      </c>
      <c r="D15" s="19">
        <v>3000</v>
      </c>
      <c r="E15" s="20">
        <v>3000</v>
      </c>
      <c r="F15" s="2"/>
    </row>
    <row r="16" spans="1:5" ht="15.75">
      <c r="A16" s="21"/>
      <c r="B16" s="22"/>
      <c r="C16" s="23" t="s">
        <v>15</v>
      </c>
      <c r="D16" s="24">
        <v>1200</v>
      </c>
      <c r="E16" s="25">
        <v>1000</v>
      </c>
    </row>
    <row r="17" spans="1:5" ht="15.75">
      <c r="A17" s="21"/>
      <c r="B17" s="22"/>
      <c r="C17" s="23" t="s">
        <v>16</v>
      </c>
      <c r="D17" s="24">
        <v>300</v>
      </c>
      <c r="E17" s="25">
        <v>300</v>
      </c>
    </row>
    <row r="18" spans="1:5" ht="15.75">
      <c r="A18" s="21"/>
      <c r="B18" s="22"/>
      <c r="C18" s="23" t="s">
        <v>17</v>
      </c>
      <c r="D18" s="24">
        <v>600</v>
      </c>
      <c r="E18" s="25">
        <v>600</v>
      </c>
    </row>
    <row r="19" spans="1:5" ht="15.75">
      <c r="A19" s="21"/>
      <c r="B19" s="22"/>
      <c r="C19" s="23" t="s">
        <v>18</v>
      </c>
      <c r="D19" s="24">
        <v>600</v>
      </c>
      <c r="E19" s="25">
        <v>600</v>
      </c>
    </row>
    <row r="20" spans="1:5" ht="15.75">
      <c r="A20" s="21"/>
      <c r="B20" s="22"/>
      <c r="C20" s="23" t="s">
        <v>7</v>
      </c>
      <c r="D20" s="24">
        <v>1000</v>
      </c>
      <c r="E20" s="25">
        <v>520</v>
      </c>
    </row>
    <row r="21" spans="1:5" ht="15.75">
      <c r="A21" s="21"/>
      <c r="B21" s="22"/>
      <c r="C21" s="23" t="s">
        <v>8</v>
      </c>
      <c r="D21" s="24">
        <v>400</v>
      </c>
      <c r="E21" s="25">
        <v>1010</v>
      </c>
    </row>
    <row r="22" spans="1:5" ht="15.75">
      <c r="A22" s="21"/>
      <c r="B22" s="22"/>
      <c r="C22" s="23" t="s">
        <v>9</v>
      </c>
      <c r="D22" s="24">
        <v>200</v>
      </c>
      <c r="E22" s="25">
        <v>200</v>
      </c>
    </row>
    <row r="23" spans="1:5" ht="15.75">
      <c r="A23" s="21"/>
      <c r="B23" s="22"/>
      <c r="C23" s="23" t="s">
        <v>10</v>
      </c>
      <c r="D23" s="24">
        <v>60</v>
      </c>
      <c r="E23" s="25">
        <v>0</v>
      </c>
    </row>
    <row r="24" spans="1:5" ht="15.75">
      <c r="A24" s="21"/>
      <c r="B24" s="22"/>
      <c r="C24" s="23" t="s">
        <v>11</v>
      </c>
      <c r="D24" s="24">
        <v>800</v>
      </c>
      <c r="E24" s="25">
        <v>1500</v>
      </c>
    </row>
    <row r="25" spans="1:5" ht="15.75">
      <c r="A25" s="21"/>
      <c r="B25" s="22"/>
      <c r="C25" s="23" t="s">
        <v>19</v>
      </c>
      <c r="D25" s="24">
        <v>2100</v>
      </c>
      <c r="E25" s="25">
        <v>2200</v>
      </c>
    </row>
    <row r="26" spans="1:5" ht="15.75">
      <c r="A26" s="21"/>
      <c r="B26" s="22"/>
      <c r="C26" s="23" t="s">
        <v>20</v>
      </c>
      <c r="D26" s="24">
        <v>305</v>
      </c>
      <c r="E26" s="25">
        <v>350</v>
      </c>
    </row>
    <row r="27" spans="1:5" ht="16.5" thickBot="1">
      <c r="A27" s="21"/>
      <c r="B27" s="22"/>
      <c r="C27" s="23" t="s">
        <v>12</v>
      </c>
      <c r="D27" s="24">
        <v>600</v>
      </c>
      <c r="E27" s="26">
        <v>600</v>
      </c>
    </row>
    <row r="28" spans="1:5" ht="16.5" thickBot="1">
      <c r="A28" s="7">
        <v>3</v>
      </c>
      <c r="B28" s="11" t="s">
        <v>21</v>
      </c>
      <c r="C28" s="14"/>
      <c r="D28" s="15">
        <f>SUM(D29:D41)</f>
        <v>26000</v>
      </c>
      <c r="E28" s="15">
        <f>SUM(E29:E41)</f>
        <v>27100</v>
      </c>
    </row>
    <row r="29" spans="1:5" ht="15.75">
      <c r="A29" s="16"/>
      <c r="B29" s="17"/>
      <c r="C29" s="18" t="s">
        <v>22</v>
      </c>
      <c r="D29" s="19">
        <v>2800</v>
      </c>
      <c r="E29" s="20">
        <v>3400</v>
      </c>
    </row>
    <row r="30" spans="1:5" ht="15.75">
      <c r="A30" s="21"/>
      <c r="B30" s="22"/>
      <c r="C30" s="23" t="s">
        <v>23</v>
      </c>
      <c r="D30" s="24">
        <v>1700</v>
      </c>
      <c r="E30" s="25">
        <v>1900</v>
      </c>
    </row>
    <row r="31" spans="1:5" ht="15.75">
      <c r="A31" s="21"/>
      <c r="B31" s="22"/>
      <c r="C31" s="23" t="s">
        <v>24</v>
      </c>
      <c r="D31" s="24">
        <v>400</v>
      </c>
      <c r="E31" s="25">
        <v>400</v>
      </c>
    </row>
    <row r="32" spans="1:5" ht="15.75">
      <c r="A32" s="21"/>
      <c r="B32" s="22"/>
      <c r="C32" s="23" t="s">
        <v>25</v>
      </c>
      <c r="D32" s="24">
        <v>1200</v>
      </c>
      <c r="E32" s="25">
        <v>400</v>
      </c>
    </row>
    <row r="33" spans="1:5" ht="15.75">
      <c r="A33" s="21"/>
      <c r="B33" s="22"/>
      <c r="C33" s="23" t="s">
        <v>4</v>
      </c>
      <c r="D33" s="24">
        <v>8000</v>
      </c>
      <c r="E33" s="25">
        <v>8000</v>
      </c>
    </row>
    <row r="34" spans="1:5" ht="15.75">
      <c r="A34" s="21"/>
      <c r="B34" s="22"/>
      <c r="C34" s="23" t="s">
        <v>26</v>
      </c>
      <c r="D34" s="24">
        <v>5000</v>
      </c>
      <c r="E34" s="25">
        <v>5200</v>
      </c>
    </row>
    <row r="35" spans="1:5" ht="15.75">
      <c r="A35" s="21"/>
      <c r="B35" s="22"/>
      <c r="C35" s="23" t="s">
        <v>7</v>
      </c>
      <c r="D35" s="24">
        <v>3500</v>
      </c>
      <c r="E35" s="25">
        <v>4000</v>
      </c>
    </row>
    <row r="36" spans="1:5" ht="15.75">
      <c r="A36" s="21"/>
      <c r="B36" s="22"/>
      <c r="C36" s="23" t="s">
        <v>8</v>
      </c>
      <c r="D36" s="24">
        <v>400</v>
      </c>
      <c r="E36" s="25">
        <v>0</v>
      </c>
    </row>
    <row r="37" spans="1:5" ht="15.75">
      <c r="A37" s="21"/>
      <c r="B37" s="22"/>
      <c r="C37" s="23" t="s">
        <v>9</v>
      </c>
      <c r="D37" s="24">
        <v>200</v>
      </c>
      <c r="E37" s="25">
        <v>200</v>
      </c>
    </row>
    <row r="38" spans="1:5" ht="15.75">
      <c r="A38" s="21"/>
      <c r="B38" s="22"/>
      <c r="C38" s="23" t="s">
        <v>10</v>
      </c>
      <c r="D38" s="24">
        <v>300</v>
      </c>
      <c r="E38" s="25">
        <v>0</v>
      </c>
    </row>
    <row r="39" spans="1:5" ht="15.75">
      <c r="A39" s="21"/>
      <c r="B39" s="22"/>
      <c r="C39" s="23" t="s">
        <v>11</v>
      </c>
      <c r="D39" s="24">
        <v>200</v>
      </c>
      <c r="E39" s="25">
        <v>800</v>
      </c>
    </row>
    <row r="40" spans="1:5" ht="15.75">
      <c r="A40" s="21"/>
      <c r="B40" s="22"/>
      <c r="C40" s="23" t="s">
        <v>27</v>
      </c>
      <c r="D40" s="24">
        <v>1800</v>
      </c>
      <c r="E40" s="25">
        <v>1800</v>
      </c>
    </row>
    <row r="41" spans="1:5" ht="16.5" thickBot="1">
      <c r="A41" s="21"/>
      <c r="B41" s="22"/>
      <c r="C41" s="23" t="s">
        <v>12</v>
      </c>
      <c r="D41" s="24">
        <v>500</v>
      </c>
      <c r="E41" s="26">
        <v>1000</v>
      </c>
    </row>
    <row r="42" spans="1:5" ht="16.5" thickBot="1">
      <c r="A42" s="7">
        <v>4</v>
      </c>
      <c r="B42" s="11" t="s">
        <v>28</v>
      </c>
      <c r="C42" s="27"/>
      <c r="D42" s="29">
        <f>SUM(D43:D50)</f>
        <v>1650</v>
      </c>
      <c r="E42" s="15">
        <f>SUM(E43:E50)</f>
        <v>2800</v>
      </c>
    </row>
    <row r="43" spans="1:5" ht="15.75">
      <c r="A43" s="16"/>
      <c r="B43" s="17"/>
      <c r="C43" s="18" t="s">
        <v>29</v>
      </c>
      <c r="D43" s="19">
        <v>500</v>
      </c>
      <c r="E43" s="20">
        <v>800</v>
      </c>
    </row>
    <row r="44" spans="1:5" ht="15.75">
      <c r="A44" s="21"/>
      <c r="B44" s="22"/>
      <c r="C44" s="23" t="s">
        <v>30</v>
      </c>
      <c r="D44" s="24">
        <v>100</v>
      </c>
      <c r="E44" s="25">
        <v>100</v>
      </c>
    </row>
    <row r="45" spans="1:5" ht="15.75">
      <c r="A45" s="21"/>
      <c r="B45" s="22"/>
      <c r="C45" s="23" t="s">
        <v>31</v>
      </c>
      <c r="D45" s="24">
        <v>150</v>
      </c>
      <c r="E45" s="25">
        <v>200</v>
      </c>
    </row>
    <row r="46" spans="1:5" ht="15.75">
      <c r="A46" s="21"/>
      <c r="B46" s="22"/>
      <c r="C46" s="23" t="s">
        <v>32</v>
      </c>
      <c r="D46" s="24">
        <v>800</v>
      </c>
      <c r="E46" s="25">
        <v>950</v>
      </c>
    </row>
    <row r="47" spans="1:5" ht="15.75">
      <c r="A47" s="21"/>
      <c r="B47" s="22"/>
      <c r="C47" s="23" t="s">
        <v>12</v>
      </c>
      <c r="D47" s="24">
        <v>100</v>
      </c>
      <c r="E47" s="25">
        <v>100</v>
      </c>
    </row>
    <row r="48" spans="1:7" ht="15.75">
      <c r="A48" s="21"/>
      <c r="B48" s="22"/>
      <c r="C48" s="23" t="s">
        <v>33</v>
      </c>
      <c r="D48" s="23">
        <v>0</v>
      </c>
      <c r="E48" s="25">
        <v>400</v>
      </c>
      <c r="F48" s="1"/>
      <c r="G48" s="1"/>
    </row>
    <row r="49" spans="1:7" ht="15.75">
      <c r="A49" s="21"/>
      <c r="B49" s="22"/>
      <c r="C49" s="23" t="s">
        <v>34</v>
      </c>
      <c r="D49" s="23">
        <v>0</v>
      </c>
      <c r="E49" s="25">
        <v>150</v>
      </c>
      <c r="F49" s="1"/>
      <c r="G49" s="1"/>
    </row>
    <row r="50" spans="1:7" ht="16.5" thickBot="1">
      <c r="A50" s="21"/>
      <c r="B50" s="22"/>
      <c r="C50" s="23" t="s">
        <v>35</v>
      </c>
      <c r="D50" s="28">
        <v>0</v>
      </c>
      <c r="E50" s="26">
        <v>100</v>
      </c>
      <c r="F50" s="1"/>
      <c r="G50" s="1"/>
    </row>
    <row r="51" spans="1:7" ht="16.5" thickBot="1">
      <c r="A51" s="7">
        <v>5</v>
      </c>
      <c r="B51" s="11" t="s">
        <v>36</v>
      </c>
      <c r="C51" s="49" t="s">
        <v>43</v>
      </c>
      <c r="D51" s="29">
        <v>10500</v>
      </c>
      <c r="E51" s="15">
        <v>6320</v>
      </c>
      <c r="F51" s="1"/>
      <c r="G51" s="1"/>
    </row>
    <row r="52" spans="1:7" ht="16.5" thickBot="1">
      <c r="A52" s="13">
        <v>6</v>
      </c>
      <c r="B52" s="30" t="s">
        <v>37</v>
      </c>
      <c r="C52" s="31" t="s">
        <v>60</v>
      </c>
      <c r="D52" s="32">
        <v>0</v>
      </c>
      <c r="E52" s="15">
        <v>225</v>
      </c>
      <c r="F52" s="1"/>
      <c r="G52" s="1"/>
    </row>
    <row r="53" spans="1:7" ht="32.25" thickBot="1">
      <c r="A53" s="54">
        <v>7</v>
      </c>
      <c r="B53" s="46" t="s">
        <v>40</v>
      </c>
      <c r="C53" s="33" t="s">
        <v>44</v>
      </c>
      <c r="D53" s="47">
        <v>0</v>
      </c>
      <c r="E53" s="48">
        <v>3500</v>
      </c>
      <c r="F53" s="1"/>
      <c r="G53" s="1"/>
    </row>
    <row r="54" spans="1:7" ht="16.5" thickBot="1">
      <c r="A54" s="13">
        <v>8</v>
      </c>
      <c r="B54" s="34" t="s">
        <v>38</v>
      </c>
      <c r="C54" s="14"/>
      <c r="D54" s="8">
        <f>SUM(D3,D14,D28,D42,D51:D53)</f>
        <v>68255</v>
      </c>
      <c r="E54" s="8">
        <f>SUM(E3,E14,E28,E42,E51:E53)</f>
        <v>61905</v>
      </c>
      <c r="F54" s="1"/>
      <c r="G54" s="1"/>
    </row>
    <row r="55" spans="1:7" ht="16.5" thickBot="1">
      <c r="A55" s="35">
        <v>9</v>
      </c>
      <c r="B55" s="36" t="s">
        <v>39</v>
      </c>
      <c r="C55" s="37"/>
      <c r="D55" s="53">
        <v>96398</v>
      </c>
      <c r="E55" s="39">
        <v>96885</v>
      </c>
      <c r="F55" s="6"/>
      <c r="G55" s="1"/>
    </row>
    <row r="56" spans="1:7" ht="16.5" thickBot="1">
      <c r="A56" s="35"/>
      <c r="B56" s="80" t="s">
        <v>61</v>
      </c>
      <c r="C56" s="81"/>
      <c r="D56" s="55">
        <f>SUM(D54+D55)</f>
        <v>164653</v>
      </c>
      <c r="E56" s="8">
        <f>SUM(E54+E55)</f>
        <v>158790</v>
      </c>
      <c r="F56" s="1"/>
      <c r="G56" s="2"/>
    </row>
    <row r="57" spans="1:9" ht="16.5" thickBot="1">
      <c r="A57" s="40"/>
      <c r="B57" s="36" t="s">
        <v>41</v>
      </c>
      <c r="C57" s="71" t="s">
        <v>50</v>
      </c>
      <c r="D57" s="72" t="s">
        <v>59</v>
      </c>
      <c r="E57" s="40"/>
      <c r="I57" s="73"/>
    </row>
    <row r="58" spans="1:7" ht="15.75">
      <c r="A58" s="38"/>
      <c r="B58" s="43"/>
      <c r="C58" s="66" t="s">
        <v>42</v>
      </c>
      <c r="D58" s="20">
        <v>400</v>
      </c>
      <c r="E58" s="9"/>
      <c r="F58" s="1"/>
      <c r="G58" s="1"/>
    </row>
    <row r="59" spans="1:7" ht="15.75">
      <c r="A59" s="38"/>
      <c r="B59" s="38"/>
      <c r="C59" s="61" t="s">
        <v>45</v>
      </c>
      <c r="D59" s="25">
        <v>400</v>
      </c>
      <c r="E59" s="9"/>
      <c r="F59" s="1"/>
      <c r="G59" s="1"/>
    </row>
    <row r="60" spans="1:5" ht="15.75">
      <c r="A60" s="40"/>
      <c r="B60" s="38"/>
      <c r="C60" s="61" t="s">
        <v>46</v>
      </c>
      <c r="D60" s="25">
        <v>500</v>
      </c>
      <c r="E60" s="9"/>
    </row>
    <row r="61" spans="1:5" ht="15.75">
      <c r="A61" s="40"/>
      <c r="B61" s="38"/>
      <c r="C61" s="61" t="s">
        <v>47</v>
      </c>
      <c r="D61" s="25">
        <v>2000</v>
      </c>
      <c r="E61" s="38"/>
    </row>
    <row r="62" spans="1:5" ht="15.75">
      <c r="A62" s="40"/>
      <c r="B62" s="41"/>
      <c r="C62" s="62" t="s">
        <v>48</v>
      </c>
      <c r="D62" s="56">
        <v>65</v>
      </c>
      <c r="E62" s="42"/>
    </row>
    <row r="63" spans="1:5" ht="15.75">
      <c r="A63" s="40"/>
      <c r="B63" s="43"/>
      <c r="C63" s="63" t="s">
        <v>49</v>
      </c>
      <c r="D63" s="57">
        <v>315</v>
      </c>
      <c r="E63" s="42"/>
    </row>
    <row r="64" spans="1:5" ht="15.75">
      <c r="A64" s="40"/>
      <c r="B64" s="43"/>
      <c r="C64" s="63" t="s">
        <v>51</v>
      </c>
      <c r="D64" s="57">
        <v>60</v>
      </c>
      <c r="E64" s="42"/>
    </row>
    <row r="65" spans="1:5" ht="31.5">
      <c r="A65" s="40"/>
      <c r="B65" s="43"/>
      <c r="C65" s="64" t="s">
        <v>52</v>
      </c>
      <c r="D65" s="58">
        <v>540</v>
      </c>
      <c r="E65" s="42"/>
    </row>
    <row r="66" spans="1:5" ht="15.75">
      <c r="A66" s="40"/>
      <c r="B66" s="38"/>
      <c r="C66" s="63" t="s">
        <v>53</v>
      </c>
      <c r="D66" s="57">
        <v>950</v>
      </c>
      <c r="E66" s="42"/>
    </row>
    <row r="67" spans="1:5" ht="15.75">
      <c r="A67" s="40"/>
      <c r="B67" s="38"/>
      <c r="C67" s="64" t="s">
        <v>54</v>
      </c>
      <c r="D67" s="59">
        <v>220</v>
      </c>
      <c r="E67" s="44"/>
    </row>
    <row r="68" spans="1:5" ht="15.75">
      <c r="A68" s="40"/>
      <c r="B68" s="38"/>
      <c r="C68" s="64" t="s">
        <v>55</v>
      </c>
      <c r="D68" s="59">
        <v>260</v>
      </c>
      <c r="E68" s="44"/>
    </row>
    <row r="69" spans="1:5" ht="15.75">
      <c r="A69" s="40"/>
      <c r="B69" s="40"/>
      <c r="C69" s="65" t="s">
        <v>56</v>
      </c>
      <c r="D69" s="60">
        <v>360</v>
      </c>
      <c r="E69" s="40"/>
    </row>
    <row r="70" spans="1:5" ht="16.5" thickBot="1">
      <c r="A70" s="40"/>
      <c r="B70" s="38"/>
      <c r="C70" s="67" t="s">
        <v>57</v>
      </c>
      <c r="D70" s="68">
        <v>250</v>
      </c>
      <c r="E70" s="42"/>
    </row>
    <row r="71" spans="1:5" ht="16.5" thickBot="1">
      <c r="A71" s="40"/>
      <c r="B71" s="38"/>
      <c r="C71" s="69" t="s">
        <v>38</v>
      </c>
      <c r="D71" s="70">
        <f>SUM(D58:D70)</f>
        <v>6320</v>
      </c>
      <c r="E71" s="42"/>
    </row>
    <row r="72" spans="1:5" ht="15.75">
      <c r="A72" s="40"/>
      <c r="B72" s="38"/>
      <c r="C72" s="52"/>
      <c r="D72" s="51"/>
      <c r="E72" s="42"/>
    </row>
    <row r="73" spans="1:5" ht="15.75">
      <c r="A73" s="40"/>
      <c r="B73" s="75" t="s">
        <v>67</v>
      </c>
      <c r="C73" s="52"/>
      <c r="D73" s="51"/>
      <c r="E73" s="42"/>
    </row>
    <row r="74" spans="1:5" ht="15.75">
      <c r="A74" s="40"/>
      <c r="B74" s="74" t="s">
        <v>64</v>
      </c>
      <c r="C74" s="51">
        <v>33242</v>
      </c>
      <c r="D74" s="51"/>
      <c r="E74" s="42"/>
    </row>
    <row r="75" spans="1:5" ht="15.75">
      <c r="A75" s="40"/>
      <c r="B75" s="74" t="s">
        <v>65</v>
      </c>
      <c r="C75" s="51">
        <v>743</v>
      </c>
      <c r="D75" s="50"/>
      <c r="E75" s="42"/>
    </row>
    <row r="76" spans="2:5" ht="15.75">
      <c r="B76" s="76" t="s">
        <v>66</v>
      </c>
      <c r="C76" s="77">
        <f>SUM(C74:C75)</f>
        <v>33985</v>
      </c>
      <c r="D76" s="1"/>
      <c r="E76" s="5"/>
    </row>
    <row r="77" spans="3:5" ht="15.75" thickBot="1">
      <c r="C77" s="4"/>
      <c r="D77" s="4"/>
      <c r="E77" s="3"/>
    </row>
    <row r="78" spans="2:5" ht="15.75" customHeight="1">
      <c r="B78" s="85" t="s">
        <v>68</v>
      </c>
      <c r="C78" s="87">
        <f>SUM(E56-C76)</f>
        <v>124805</v>
      </c>
      <c r="D78" s="4"/>
      <c r="E78" s="3"/>
    </row>
    <row r="79" spans="2:5" ht="15.75" customHeight="1" thickBot="1">
      <c r="B79" s="86"/>
      <c r="C79" s="88"/>
      <c r="D79" s="1"/>
      <c r="E79" s="3"/>
    </row>
    <row r="80" spans="2:3" ht="16.5" thickBot="1">
      <c r="B80" s="40"/>
      <c r="C80" s="40"/>
    </row>
    <row r="81" spans="2:3" ht="16.5" customHeight="1">
      <c r="B81" s="85" t="s">
        <v>70</v>
      </c>
      <c r="C81" s="89" t="s">
        <v>71</v>
      </c>
    </row>
    <row r="82" spans="2:3" ht="30.75" customHeight="1" thickBot="1">
      <c r="B82" s="86"/>
      <c r="C82" s="90"/>
    </row>
    <row r="83" spans="2:3" ht="16.5" thickBot="1">
      <c r="B83" s="40"/>
      <c r="C83" s="40"/>
    </row>
    <row r="84" spans="2:3" ht="16.5" thickBot="1">
      <c r="B84" s="78" t="s">
        <v>69</v>
      </c>
      <c r="C84" s="79">
        <v>21600</v>
      </c>
    </row>
    <row r="85" spans="2:3" ht="15.75">
      <c r="B85" s="40"/>
      <c r="C85" s="40"/>
    </row>
  </sheetData>
  <sheetProtection/>
  <mergeCells count="6">
    <mergeCell ref="B56:C56"/>
    <mergeCell ref="A1:E1"/>
    <mergeCell ref="B78:B79"/>
    <mergeCell ref="C78:C79"/>
    <mergeCell ref="B81:B82"/>
    <mergeCell ref="C81:C82"/>
  </mergeCells>
  <printOptions/>
  <pageMargins left="0.17" right="0.17" top="0.17" bottom="0.17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KovacsA</cp:lastModifiedBy>
  <cp:lastPrinted>2016-12-12T15:47:30Z</cp:lastPrinted>
  <dcterms:created xsi:type="dcterms:W3CDTF">2016-11-29T13:27:33Z</dcterms:created>
  <dcterms:modified xsi:type="dcterms:W3CDTF">2016-12-28T13:54:37Z</dcterms:modified>
  <cp:category/>
  <cp:version/>
  <cp:contentType/>
  <cp:contentStatus/>
</cp:coreProperties>
</file>