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745" activeTab="0"/>
  </bookViews>
  <sheets>
    <sheet name="Szigetelés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<sst xmlns="http://schemas.openxmlformats.org/spreadsheetml/2006/main" count="46" uniqueCount="36">
  <si>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</si>
  <si>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</si>
  <si>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</si>
  <si>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</si>
  <si>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</si>
  <si>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</si>
  <si>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</si>
  <si>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</si>
  <si>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</si>
  <si>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Anyag + Díj összesen</t>
  </si>
  <si>
    <t>ÁRAJÁNLAT</t>
  </si>
  <si>
    <t>Munkanem összesen: ( Nettó )</t>
  </si>
  <si>
    <t>fm</t>
  </si>
  <si>
    <t>Vállalási ár: ( Bruttó )</t>
  </si>
  <si>
    <t>db</t>
  </si>
  <si>
    <t>Csapadékvíz elleni szigetelés záró rétegének készítése vízszintes tetőfelületen 4,2 mm vtg.  poliészter betétes, modifikált bitumenes, palaőrleményes szigetelőlemezzel, alsó szigetelőréteghez lánghegesztéssel rögzítve, lemezátlapolások vízhatlan lánghegesztésével</t>
  </si>
  <si>
    <t>ÁFA 27%</t>
  </si>
  <si>
    <t>Csapadékvíz elleni szigetelés záró rétegének készítése függőleges tetőfelületen egy rétegben 4,2 mm vtg.  poliészter betétes, modifikált bitumenes, palaőrleményes szigetelőlemezzel, aljzathoz lánghegesztéssel rögzítve, lemezátlapolások vízhatlan lánghegesztésével</t>
  </si>
  <si>
    <t>Új, HMV típusú, műanyag páraszellőzők beépítése modifikált bitumeneslemez gallérozással</t>
  </si>
  <si>
    <t xml:space="preserve">AZ ÜLLŐ, LAPOSTETŐS ÉPÜLET TETŐSZIGETELÉSI ÉS BÁDOGOZÁSI MUNKÁIRA </t>
  </si>
  <si>
    <t>Vízszintes tetőfelület takarítása, perforálása</t>
  </si>
  <si>
    <t>Csapadékvíz elleni szigetelés alsó rétegének készítése vízszintes tetőfelületen 4 mm vtg.  homokolt, üvegfátyol betétes, bitumenes szigetelőlemezzel, aljzathoz lánghegesztéssel rögzítve, lemezátlapolások vízhatlan lánghegesztésével</t>
  </si>
  <si>
    <t>Szigetelési munka</t>
  </si>
  <si>
    <t>Bádogos munka</t>
  </si>
  <si>
    <t xml:space="preserve">Horganyzott acél lefolyó csatorna </t>
  </si>
  <si>
    <t xml:space="preserve">Horganyzott acél függőeresz csatorna </t>
  </si>
  <si>
    <t xml:space="preserve">Horganyzott acél preszkisz szegély </t>
  </si>
  <si>
    <t>Anyag + Díj</t>
  </si>
  <si>
    <t>IZO-MOL KFT</t>
  </si>
  <si>
    <t>4325. Kisléta, Hajnal u. 33.</t>
  </si>
  <si>
    <t>Tel: 06-30-861-3757</t>
  </si>
  <si>
    <t>Fax: 06-42-385-128</t>
  </si>
  <si>
    <t>e-mail: lisztes33@gmail.com</t>
  </si>
  <si>
    <t>M o l n á r  József</t>
  </si>
  <si>
    <t>ügyvezető</t>
  </si>
  <si>
    <t>K i s l é t a , 2017.05.09.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</si>
</sst>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54" applyFont="1" applyAlignment="1">
      <alignment vertical="top" wrapText="1"/>
      <protection/>
    </xf>
    <xf numFmtId="3" fontId="6" fillId="0" borderId="0" xfId="54" applyNumberFormat="1" applyFont="1" applyAlignment="1">
      <alignment horizontal="right" vertical="top" wrapText="1"/>
      <protection/>
    </xf>
    <xf numFmtId="3" fontId="6" fillId="0" borderId="0" xfId="54" applyNumberFormat="1" applyFont="1" applyAlignment="1">
      <alignment vertical="top" wrapText="1"/>
      <protection/>
    </xf>
    <xf numFmtId="0" fontId="1" fillId="0" borderId="0" xfId="54">
      <alignment/>
      <protection/>
    </xf>
    <xf numFmtId="3" fontId="7" fillId="0" borderId="0" xfId="54" applyNumberFormat="1" applyFont="1" applyAlignment="1">
      <alignment horizontal="center" vertical="top" wrapText="1"/>
      <protection/>
    </xf>
    <xf numFmtId="3" fontId="6" fillId="0" borderId="0" xfId="54" applyNumberFormat="1" applyFont="1" applyAlignment="1">
      <alignment horizontal="center" vertical="top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54" applyFont="1" applyAlignment="1">
      <alignment horizontal="center" vertical="top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22">
      <selection activeCell="D43" sqref="D43"/>
    </sheetView>
  </sheetViews>
  <sheetFormatPr defaultColWidth="9.140625" defaultRowHeight="15"/>
  <cols>
    <col min="1" max="1" width="4.57421875" style="1" customWidth="1"/>
    <col min="2" max="2" width="39.8515625" style="2" customWidth="1"/>
    <col min="3" max="3" width="10.140625" style="19" customWidth="1"/>
    <col min="4" max="4" width="10.140625" style="12" customWidth="1"/>
    <col min="5" max="5" width="11.421875" style="12" customWidth="1"/>
    <col min="6" max="6" width="10.8515625" style="12" customWidth="1"/>
    <col min="7" max="7" width="12.140625" style="12" customWidth="1"/>
    <col min="8" max="8" width="11.140625" style="12" customWidth="1"/>
    <col min="9" max="9" width="13.421875" style="2" customWidth="1"/>
    <col min="10" max="16384" width="9.140625" style="2" customWidth="1"/>
  </cols>
  <sheetData>
    <row r="1" spans="2:9" ht="18.75">
      <c r="B1" s="42" t="s">
        <v>28</v>
      </c>
      <c r="C1" s="42"/>
      <c r="D1" s="42"/>
      <c r="E1" s="42"/>
      <c r="F1" s="42"/>
      <c r="G1" s="42"/>
      <c r="H1" s="42"/>
      <c r="I1" s="42"/>
    </row>
    <row r="2" spans="2:9" ht="18.75">
      <c r="B2" s="42" t="s">
        <v>29</v>
      </c>
      <c r="C2" s="42"/>
      <c r="D2" s="42"/>
      <c r="E2" s="42"/>
      <c r="F2" s="42"/>
      <c r="G2" s="42"/>
      <c r="H2" s="42"/>
      <c r="I2" s="42"/>
    </row>
    <row r="3" spans="2:9" ht="18.75">
      <c r="B3" s="42" t="s">
        <v>30</v>
      </c>
      <c r="C3" s="42"/>
      <c r="D3" s="42"/>
      <c r="E3" s="42"/>
      <c r="F3" s="42"/>
      <c r="G3" s="42"/>
      <c r="H3" s="42"/>
      <c r="I3" s="42"/>
    </row>
    <row r="4" spans="2:9" ht="18.75">
      <c r="B4" s="42" t="s">
        <v>31</v>
      </c>
      <c r="C4" s="42"/>
      <c r="D4" s="42"/>
      <c r="E4" s="42"/>
      <c r="F4" s="42"/>
      <c r="G4" s="42"/>
      <c r="H4" s="42"/>
      <c r="I4" s="42"/>
    </row>
    <row r="5" spans="2:9" ht="18.75">
      <c r="B5" s="42" t="s">
        <v>32</v>
      </c>
      <c r="C5" s="42"/>
      <c r="D5" s="42"/>
      <c r="E5" s="42"/>
      <c r="F5" s="42"/>
      <c r="G5" s="42"/>
      <c r="H5" s="42"/>
      <c r="I5" s="42"/>
    </row>
    <row r="8" spans="2:9" ht="41.25" customHeight="1">
      <c r="B8" s="36" t="s">
        <v>10</v>
      </c>
      <c r="C8" s="36"/>
      <c r="D8" s="36"/>
      <c r="E8" s="36"/>
      <c r="F8" s="36"/>
      <c r="G8" s="36"/>
      <c r="H8" s="36"/>
      <c r="I8" s="36"/>
    </row>
    <row r="9" spans="2:9" ht="58.5" customHeight="1">
      <c r="B9" s="37" t="s">
        <v>19</v>
      </c>
      <c r="C9" s="37"/>
      <c r="D9" s="37"/>
      <c r="E9" s="37"/>
      <c r="F9" s="37"/>
      <c r="G9" s="37"/>
      <c r="H9" s="37"/>
      <c r="I9" s="37"/>
    </row>
    <row r="10" spans="1:9" s="4" customFormat="1" ht="40.5" customHeight="1">
      <c r="A10" s="3" t="s">
        <v>0</v>
      </c>
      <c r="B10" s="4" t="s">
        <v>1</v>
      </c>
      <c r="C10" s="5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4" t="s">
        <v>9</v>
      </c>
    </row>
    <row r="11" spans="1:8" s="26" customFormat="1" ht="51.75" customHeight="1">
      <c r="A11" s="25"/>
      <c r="B11" s="29" t="s">
        <v>22</v>
      </c>
      <c r="C11" s="27"/>
      <c r="D11" s="28"/>
      <c r="E11" s="28"/>
      <c r="F11" s="28"/>
      <c r="G11" s="28"/>
      <c r="H11" s="28"/>
    </row>
    <row r="12" spans="1:9" s="11" customFormat="1" ht="33" customHeight="1">
      <c r="A12" s="7">
        <v>1</v>
      </c>
      <c r="B12" s="8" t="s">
        <v>20</v>
      </c>
      <c r="C12" s="9">
        <v>208</v>
      </c>
      <c r="D12" s="12" t="s">
        <v>8</v>
      </c>
      <c r="E12" s="10">
        <v>90</v>
      </c>
      <c r="F12" s="10">
        <v>230</v>
      </c>
      <c r="G12" s="12">
        <f>C12*E12</f>
        <v>18720</v>
      </c>
      <c r="H12" s="12">
        <f>C12*F12</f>
        <v>47840</v>
      </c>
      <c r="I12" s="12">
        <f>G12+H12</f>
        <v>66560</v>
      </c>
    </row>
    <row r="13" spans="1:9" s="11" customFormat="1" ht="122.25" customHeight="1">
      <c r="A13" s="7">
        <v>2</v>
      </c>
      <c r="B13" s="8" t="s">
        <v>21</v>
      </c>
      <c r="C13" s="9">
        <v>208</v>
      </c>
      <c r="D13" s="10" t="s">
        <v>8</v>
      </c>
      <c r="E13" s="10">
        <v>1280</v>
      </c>
      <c r="F13" s="10">
        <v>850</v>
      </c>
      <c r="G13" s="10">
        <f>C13*E13</f>
        <v>266240</v>
      </c>
      <c r="H13" s="10">
        <f>C13*F13</f>
        <v>176800</v>
      </c>
      <c r="I13" s="10">
        <f>G13+H13</f>
        <v>443040</v>
      </c>
    </row>
    <row r="14" spans="1:9" s="11" customFormat="1" ht="122.25" customHeight="1">
      <c r="A14" s="7">
        <v>3</v>
      </c>
      <c r="B14" s="8" t="s">
        <v>15</v>
      </c>
      <c r="C14" s="9">
        <v>208</v>
      </c>
      <c r="D14" s="10" t="s">
        <v>8</v>
      </c>
      <c r="E14" s="10">
        <v>1650</v>
      </c>
      <c r="F14" s="10">
        <v>1270</v>
      </c>
      <c r="G14" s="10">
        <f>C14*E14</f>
        <v>343200</v>
      </c>
      <c r="H14" s="10">
        <f>C14*F14</f>
        <v>264160</v>
      </c>
      <c r="I14" s="10">
        <f>G14+H14</f>
        <v>607360</v>
      </c>
    </row>
    <row r="15" spans="1:9" s="11" customFormat="1" ht="140.25" customHeight="1">
      <c r="A15" s="7">
        <v>4</v>
      </c>
      <c r="B15" s="8" t="s">
        <v>17</v>
      </c>
      <c r="C15" s="9">
        <v>16</v>
      </c>
      <c r="D15" s="10" t="s">
        <v>8</v>
      </c>
      <c r="E15" s="10">
        <v>1650</v>
      </c>
      <c r="F15" s="10">
        <v>1340</v>
      </c>
      <c r="G15" s="10">
        <f>C15*E15</f>
        <v>26400</v>
      </c>
      <c r="H15" s="10">
        <f>C15*F15</f>
        <v>21440</v>
      </c>
      <c r="I15" s="10">
        <f>G15+H15</f>
        <v>47840</v>
      </c>
    </row>
    <row r="16" spans="1:9" s="11" customFormat="1" ht="64.5" customHeight="1">
      <c r="A16" s="21">
        <v>5</v>
      </c>
      <c r="B16" s="22" t="s">
        <v>18</v>
      </c>
      <c r="C16" s="23">
        <v>10</v>
      </c>
      <c r="D16" s="24" t="s">
        <v>14</v>
      </c>
      <c r="E16" s="24">
        <v>950</v>
      </c>
      <c r="F16" s="24">
        <v>1290</v>
      </c>
      <c r="G16" s="24">
        <f>C16*E16</f>
        <v>9500</v>
      </c>
      <c r="H16" s="24">
        <f>C16*F16</f>
        <v>12900</v>
      </c>
      <c r="I16" s="24">
        <f>G16+H16</f>
        <v>22400</v>
      </c>
    </row>
    <row r="17" spans="1:9" s="18" customFormat="1" ht="26.25" customHeight="1">
      <c r="A17" s="13"/>
      <c r="B17" s="14" t="s">
        <v>11</v>
      </c>
      <c r="C17" s="15"/>
      <c r="D17" s="16"/>
      <c r="E17" s="16"/>
      <c r="F17" s="16"/>
      <c r="G17" s="16">
        <f>SUM(G12:G16)</f>
        <v>664060</v>
      </c>
      <c r="H17" s="16">
        <f>SUM(H12:H16)</f>
        <v>523140</v>
      </c>
      <c r="I17" s="17">
        <f>SUM(I12:I16)</f>
        <v>1187200</v>
      </c>
    </row>
    <row r="18" spans="1:9" s="18" customFormat="1" ht="19.5" customHeight="1">
      <c r="A18" s="13"/>
      <c r="B18" s="14" t="s">
        <v>16</v>
      </c>
      <c r="C18" s="15"/>
      <c r="D18" s="16"/>
      <c r="E18" s="16"/>
      <c r="F18" s="16"/>
      <c r="G18" s="16"/>
      <c r="H18" s="16"/>
      <c r="I18" s="17">
        <f>I19-I17</f>
        <v>320544</v>
      </c>
    </row>
    <row r="19" spans="1:9" s="18" customFormat="1" ht="20.25" customHeight="1">
      <c r="A19" s="13"/>
      <c r="B19" s="14" t="s">
        <v>13</v>
      </c>
      <c r="C19" s="15"/>
      <c r="D19" s="16"/>
      <c r="E19" s="16"/>
      <c r="F19" s="16"/>
      <c r="G19" s="16"/>
      <c r="H19" s="16"/>
      <c r="I19" s="17">
        <f>I17*1.27</f>
        <v>1507744</v>
      </c>
    </row>
    <row r="20" spans="1:9" s="18" customFormat="1" ht="40.5" customHeight="1">
      <c r="A20" s="13"/>
      <c r="B20" s="14"/>
      <c r="C20" s="15"/>
      <c r="D20" s="16"/>
      <c r="E20" s="16"/>
      <c r="F20" s="16"/>
      <c r="G20" s="16"/>
      <c r="H20" s="16"/>
      <c r="I20" s="17"/>
    </row>
    <row r="21" ht="48" customHeight="1">
      <c r="B21" s="20" t="s">
        <v>23</v>
      </c>
    </row>
    <row r="22" spans="1:9" s="11" customFormat="1" ht="41.25" customHeight="1">
      <c r="A22" s="7">
        <v>1</v>
      </c>
      <c r="B22" s="8" t="s">
        <v>24</v>
      </c>
      <c r="C22" s="9">
        <v>32</v>
      </c>
      <c r="D22" s="10" t="s">
        <v>12</v>
      </c>
      <c r="E22" s="38" t="s">
        <v>27</v>
      </c>
      <c r="F22" s="39"/>
      <c r="G22" s="10">
        <v>2500</v>
      </c>
      <c r="H22" s="10">
        <f>C22*F22</f>
        <v>0</v>
      </c>
      <c r="I22" s="10">
        <f>C22*G22</f>
        <v>80000</v>
      </c>
    </row>
    <row r="23" spans="1:9" s="11" customFormat="1" ht="41.25" customHeight="1">
      <c r="A23" s="7">
        <v>2</v>
      </c>
      <c r="B23" s="8" t="s">
        <v>25</v>
      </c>
      <c r="C23" s="9">
        <v>41</v>
      </c>
      <c r="D23" s="10" t="s">
        <v>12</v>
      </c>
      <c r="E23" s="38" t="s">
        <v>27</v>
      </c>
      <c r="F23" s="39"/>
      <c r="G23" s="10">
        <v>2500</v>
      </c>
      <c r="H23" s="10">
        <f>C23*F23</f>
        <v>0</v>
      </c>
      <c r="I23" s="10">
        <f>C23*G23</f>
        <v>102500</v>
      </c>
    </row>
    <row r="24" spans="1:9" s="11" customFormat="1" ht="41.25" customHeight="1">
      <c r="A24" s="21">
        <v>3</v>
      </c>
      <c r="B24" s="22" t="s">
        <v>26</v>
      </c>
      <c r="C24" s="23">
        <v>43</v>
      </c>
      <c r="D24" s="24" t="s">
        <v>12</v>
      </c>
      <c r="E24" s="40" t="s">
        <v>27</v>
      </c>
      <c r="F24" s="41"/>
      <c r="G24" s="24">
        <v>2000</v>
      </c>
      <c r="H24" s="24">
        <f>C24*F24</f>
        <v>0</v>
      </c>
      <c r="I24" s="24">
        <f>C24*G24</f>
        <v>86000</v>
      </c>
    </row>
    <row r="25" spans="1:9" s="18" customFormat="1" ht="26.25" customHeight="1">
      <c r="A25" s="13"/>
      <c r="B25" s="14" t="s">
        <v>11</v>
      </c>
      <c r="C25" s="15"/>
      <c r="D25" s="16"/>
      <c r="E25" s="16"/>
      <c r="F25" s="16"/>
      <c r="G25" s="16">
        <f>SUM(G20:G24)</f>
        <v>7000</v>
      </c>
      <c r="H25" s="16">
        <f>SUM(H20:H24)</f>
        <v>0</v>
      </c>
      <c r="I25" s="17">
        <f>SUM(I20:I24)</f>
        <v>268500</v>
      </c>
    </row>
    <row r="26" spans="1:9" s="18" customFormat="1" ht="19.5" customHeight="1">
      <c r="A26" s="13"/>
      <c r="B26" s="14" t="s">
        <v>16</v>
      </c>
      <c r="C26" s="15"/>
      <c r="D26" s="16"/>
      <c r="E26" s="16"/>
      <c r="F26" s="16"/>
      <c r="G26" s="16"/>
      <c r="H26" s="16"/>
      <c r="I26" s="17">
        <f>I27-I25</f>
        <v>72495</v>
      </c>
    </row>
    <row r="27" spans="1:9" s="18" customFormat="1" ht="20.25" customHeight="1">
      <c r="A27" s="13"/>
      <c r="B27" s="14" t="s">
        <v>13</v>
      </c>
      <c r="C27" s="15"/>
      <c r="D27" s="16"/>
      <c r="E27" s="16"/>
      <c r="F27" s="16"/>
      <c r="G27" s="16"/>
      <c r="H27" s="16"/>
      <c r="I27" s="17">
        <f>I25*1.27</f>
        <v>340995</v>
      </c>
    </row>
    <row r="29" spans="2:9" ht="15.75">
      <c r="B29" s="30" t="s">
        <v>35</v>
      </c>
      <c r="C29" s="31"/>
      <c r="D29" s="32"/>
      <c r="E29" s="32"/>
      <c r="F29" s="32"/>
      <c r="G29" s="32"/>
      <c r="H29" s="32"/>
      <c r="I29" s="30"/>
    </row>
    <row r="30" spans="2:9" ht="15.75">
      <c r="B30" s="33"/>
      <c r="C30" s="33"/>
      <c r="D30" s="33"/>
      <c r="E30" s="33"/>
      <c r="F30" s="33"/>
      <c r="G30" s="33"/>
      <c r="H30" s="33"/>
      <c r="I30" s="33"/>
    </row>
    <row r="31" spans="2:9" ht="15.75">
      <c r="B31" s="33"/>
      <c r="C31" s="33"/>
      <c r="D31" s="33"/>
      <c r="E31" s="33"/>
      <c r="F31" s="33"/>
      <c r="G31" s="33"/>
      <c r="H31" s="33"/>
      <c r="I31" s="33"/>
    </row>
    <row r="32" spans="2:9" ht="15.75">
      <c r="B32" s="30"/>
      <c r="C32" s="31"/>
      <c r="D32" s="32"/>
      <c r="E32" s="32"/>
      <c r="F32" s="32"/>
      <c r="G32" s="34" t="s">
        <v>33</v>
      </c>
      <c r="H32" s="34"/>
      <c r="I32" s="34"/>
    </row>
    <row r="33" spans="2:9" ht="15.75">
      <c r="B33" s="30"/>
      <c r="C33" s="31"/>
      <c r="D33" s="32"/>
      <c r="E33" s="32"/>
      <c r="F33" s="32"/>
      <c r="G33" s="35" t="s">
        <v>34</v>
      </c>
      <c r="H33" s="35"/>
      <c r="I33" s="35"/>
    </row>
  </sheetData>
  <sheetProtection/>
  <mergeCells count="12">
    <mergeCell ref="B1:I1"/>
    <mergeCell ref="B2:I2"/>
    <mergeCell ref="B3:I3"/>
    <mergeCell ref="B4:I4"/>
    <mergeCell ref="B5:I5"/>
    <mergeCell ref="G32:I32"/>
    <mergeCell ref="G33:I33"/>
    <mergeCell ref="B8:I8"/>
    <mergeCell ref="B9:I9"/>
    <mergeCell ref="E22:F22"/>
    <mergeCell ref="E23:F23"/>
    <mergeCell ref="E24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Ferenc</cp:lastModifiedBy>
  <cp:lastPrinted>2011-06-22T17:06:01Z</cp:lastPrinted>
  <dcterms:created xsi:type="dcterms:W3CDTF">2011-06-03T08:51:47Z</dcterms:created>
  <dcterms:modified xsi:type="dcterms:W3CDTF">2017-05-12T09:32:34Z</dcterms:modified>
  <cp:category/>
  <cp:version/>
  <cp:contentType/>
  <cp:contentStatus/>
</cp:coreProperties>
</file>